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11-Pole de l'encadrement supérieur\Statutaire\2_AUE\Promotions\2026 pour 2027\Note de cadrage\"/>
    </mc:Choice>
  </mc:AlternateContent>
  <xr:revisionPtr revIDLastSave="0" documentId="13_ncr:1_{61E8F9DB-51DC-40CA-A9AD-AF1A5B2D9AA3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Classement des propositions AUE" sheetId="2" r:id="rId1"/>
    <sheet name="Sources" sheetId="3" r:id="rId2"/>
  </sheets>
  <definedNames>
    <definedName name="_xlnm.Print_Titles" localSheetId="0">'Classement des propositions AUE'!$4:$4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G68" i="3"/>
  <c r="B69" i="3"/>
  <c r="B72" i="3"/>
  <c r="L20" i="2" l="1"/>
  <c r="L19" i="2"/>
  <c r="H15" i="2"/>
  <c r="H14" i="2"/>
  <c r="H13" i="2"/>
  <c r="H12" i="2"/>
  <c r="H11" i="2"/>
  <c r="H10" i="2"/>
  <c r="H8" i="2"/>
  <c r="H7" i="2"/>
  <c r="H6" i="2"/>
</calcChain>
</file>

<file path=xl/sharedStrings.xml><?xml version="1.0" encoding="utf-8"?>
<sst xmlns="http://schemas.openxmlformats.org/spreadsheetml/2006/main" count="170" uniqueCount="152">
  <si>
    <t>Liste</t>
  </si>
  <si>
    <t>Calcul de date</t>
  </si>
  <si>
    <t>H</t>
  </si>
  <si>
    <t>Date de ref</t>
  </si>
  <si>
    <t>F</t>
  </si>
  <si>
    <t>Rang harmonisateur</t>
  </si>
  <si>
    <t>Rang
Service</t>
  </si>
  <si>
    <t>Nom</t>
  </si>
  <si>
    <t>Prénom</t>
  </si>
  <si>
    <t>Matricule Renoirh</t>
  </si>
  <si>
    <t>Sexe</t>
  </si>
  <si>
    <t>Position
administrative</t>
  </si>
  <si>
    <t>Structure</t>
  </si>
  <si>
    <t>Service / Bureau</t>
  </si>
  <si>
    <t>Date début poste</t>
  </si>
  <si>
    <t>Harmonisateur :</t>
  </si>
  <si>
    <t xml:space="preserve">Type de promotion : </t>
  </si>
  <si>
    <t>Type promo LA</t>
  </si>
  <si>
    <t>Type promo TA</t>
  </si>
  <si>
    <t>tableau d'avancement au 2e niveau de grade d'attaché d'administration de l'Etat (TA APAE)</t>
  </si>
  <si>
    <t>tableau d'avancement au 2e niveau de grade de chargé d'étude documentaire (TA CEDP)</t>
  </si>
  <si>
    <t>tableau d'avancement à l'échelon spécial du 3e niveau de grade de chargé d'étude documentaire (TA CED HC_ES</t>
  </si>
  <si>
    <t>tableau d'avancement à l'échelon spécial du 3e niveau de grade d'attaché d'administration de l'Etat (TA AAHCE_ES)</t>
  </si>
  <si>
    <t>oui</t>
  </si>
  <si>
    <t>non</t>
  </si>
  <si>
    <t>Liste évaluation</t>
  </si>
  <si>
    <t>expert international</t>
  </si>
  <si>
    <t xml:space="preserve">expert  </t>
  </si>
  <si>
    <t>spécialiste</t>
  </si>
  <si>
    <t>chercheur</t>
  </si>
  <si>
    <t>en cours</t>
  </si>
  <si>
    <t>dont Hommes</t>
  </si>
  <si>
    <t>ratio constaté Hommes</t>
  </si>
  <si>
    <t>Nb d'agents classés :</t>
  </si>
  <si>
    <t>Dispositif fin de carrière</t>
  </si>
  <si>
    <t>Liste mode accès</t>
  </si>
  <si>
    <t>LA</t>
  </si>
  <si>
    <t>TA</t>
  </si>
  <si>
    <t>EP</t>
  </si>
  <si>
    <t>CP</t>
  </si>
  <si>
    <t>CI</t>
  </si>
  <si>
    <t>CE</t>
  </si>
  <si>
    <t>TITU</t>
  </si>
  <si>
    <t>Grade actuel</t>
  </si>
  <si>
    <t>Date de naissance</t>
  </si>
  <si>
    <t>Intitulé du poste</t>
  </si>
  <si>
    <t>Date et signature (+ cachet)</t>
  </si>
  <si>
    <t>(signature chef du service si envoi harmonisateur)</t>
  </si>
  <si>
    <t>(signature harmonisateur si envoi à la DRH)</t>
  </si>
  <si>
    <t>Vivier 1</t>
  </si>
  <si>
    <t>Vivier 2</t>
  </si>
  <si>
    <t>Type vivier</t>
  </si>
  <si>
    <t>Non éligible</t>
  </si>
  <si>
    <t>tableau d'avancement au 2e niveau de grade d'architecte urbaniste de l'Etat (TA AUEC)</t>
  </si>
  <si>
    <t>tableau d'avancement à l'échelon spécial du grade d'architecte urbaniste général de l'Etat (TA AUGE_ES)</t>
  </si>
  <si>
    <t>Nb total d'agents promouvables :</t>
  </si>
  <si>
    <t>Principalat</t>
  </si>
  <si>
    <t>IRGS</t>
  </si>
  <si>
    <t>CFC</t>
  </si>
  <si>
    <t>Retraitable</t>
  </si>
  <si>
    <t>Position administrative</t>
  </si>
  <si>
    <t>Activité</t>
  </si>
  <si>
    <t>Activité en MAD</t>
  </si>
  <si>
    <t>PNA (sortante)</t>
  </si>
  <si>
    <t>Détachement (sortant)</t>
  </si>
  <si>
    <t>Détachement (sur emploi fonctionnel)</t>
  </si>
  <si>
    <t>Détachement (entrant - accueil sur corps)</t>
  </si>
  <si>
    <t>Autre (disponibilité, congé parental)</t>
  </si>
  <si>
    <t>échelon</t>
  </si>
  <si>
    <t>dont Femmes</t>
  </si>
  <si>
    <t>tableau d'avancement au 2e niveau de grade d'assisant de service social des administrations de l'Etat (TA APASSAE)</t>
  </si>
  <si>
    <r>
      <rPr>
        <b/>
        <sz val="11"/>
        <color rgb="FF000000"/>
        <rFont val="Times New Roman"/>
        <family val="1"/>
      </rPr>
      <t>Satistiques genrées à compléter</t>
    </r>
    <r>
      <rPr>
        <i/>
        <sz val="11"/>
        <color rgb="FF000000"/>
        <rFont val="Times New Roman"/>
        <family val="1"/>
      </rPr>
      <t xml:space="preserve"> (ne pas remplir les cellules grisées : calcul automatique)</t>
    </r>
  </si>
  <si>
    <t>Date de ref 5e echelon (Vivier 1 et Vivier 2)</t>
  </si>
  <si>
    <r>
      <rPr>
        <b/>
        <sz val="11"/>
        <color indexed="56"/>
        <rFont val="Calibri"/>
        <family val="2"/>
      </rPr>
      <t>Date de ref 10</t>
    </r>
    <r>
      <rPr>
        <b/>
        <vertAlign val="superscript"/>
        <sz val="11"/>
        <color indexed="56"/>
        <rFont val="Calibri"/>
        <family val="2"/>
      </rPr>
      <t>e</t>
    </r>
    <r>
      <rPr>
        <b/>
        <sz val="11"/>
        <color indexed="56"/>
        <rFont val="Calibri"/>
        <family val="2"/>
      </rPr>
      <t xml:space="preserve"> echelon (Vivier 3)</t>
    </r>
  </si>
  <si>
    <t>tableau d'avancement au 3e niveau de grade d'attaché d'administration de l'Etat (TA AAHCE)</t>
  </si>
  <si>
    <t>tableau d'avancement au 3e niveau de grade de chargé d'étude documentaire hors classe (CED HC)</t>
  </si>
  <si>
    <t>tableau d'avancement au 3e niveau de grade d'architecte urbaniste de l'Etat (AUGE)</t>
  </si>
  <si>
    <t>ACO</t>
  </si>
  <si>
    <t>INT</t>
  </si>
  <si>
    <t>autres</t>
  </si>
  <si>
    <t>Vivier 3</t>
  </si>
  <si>
    <t>AAE</t>
  </si>
  <si>
    <t>CED</t>
  </si>
  <si>
    <t>ITPE</t>
  </si>
  <si>
    <t>CP2</t>
  </si>
  <si>
    <t>ASSAE</t>
  </si>
  <si>
    <t>CTSS</t>
  </si>
  <si>
    <t>PTEM</t>
  </si>
  <si>
    <t>Infirmier</t>
  </si>
  <si>
    <t>APAE</t>
  </si>
  <si>
    <t>CEDP</t>
  </si>
  <si>
    <t>IDTPE</t>
  </si>
  <si>
    <t>AUEC</t>
  </si>
  <si>
    <t>AUE</t>
  </si>
  <si>
    <t>CP1</t>
  </si>
  <si>
    <t>APSSAE</t>
  </si>
  <si>
    <t>CTPSS</t>
  </si>
  <si>
    <t>Grade 3 nive cat A</t>
  </si>
  <si>
    <t>Grade 1er niv cat a</t>
  </si>
  <si>
    <t>Grade 2e niv cat A</t>
  </si>
  <si>
    <t>AUGE</t>
  </si>
  <si>
    <t>échelon spécial</t>
  </si>
  <si>
    <t>AAHCE</t>
  </si>
  <si>
    <t>CED HC</t>
  </si>
  <si>
    <t>ITPE HC</t>
  </si>
  <si>
    <t>CP HC</t>
  </si>
  <si>
    <t>PTEM HC</t>
  </si>
  <si>
    <t>AUGE-ES</t>
  </si>
  <si>
    <t>AAHCE-ES</t>
  </si>
  <si>
    <t>CED HC-ES</t>
  </si>
  <si>
    <t>ITPE HC-ES</t>
  </si>
  <si>
    <t>Infirmier HC</t>
  </si>
  <si>
    <t>Grade 1er niv cat B</t>
  </si>
  <si>
    <t>Grade 2e niv cat B</t>
  </si>
  <si>
    <t>Grade 3e niv cat B</t>
  </si>
  <si>
    <t>SACDD CE</t>
  </si>
  <si>
    <t>SACDD CN</t>
  </si>
  <si>
    <t>SACDD CS</t>
  </si>
  <si>
    <t>TSDD</t>
  </si>
  <si>
    <t>TSPDD</t>
  </si>
  <si>
    <t>TSCDD</t>
  </si>
  <si>
    <t>LP1</t>
  </si>
  <si>
    <t>LP2</t>
  </si>
  <si>
    <t>Grade 1er niv cat C</t>
  </si>
  <si>
    <t>Grade 2e niv cat. C</t>
  </si>
  <si>
    <t>Grade 3e niv cat c</t>
  </si>
  <si>
    <t>AAAE</t>
  </si>
  <si>
    <t>AAP2</t>
  </si>
  <si>
    <t>AAP1</t>
  </si>
  <si>
    <t>ATAE</t>
  </si>
  <si>
    <t>ATP2</t>
  </si>
  <si>
    <t>ATP1</t>
  </si>
  <si>
    <t>dessinateur en chef</t>
  </si>
  <si>
    <t xml:space="preserve">dessinateur </t>
  </si>
  <si>
    <t xml:space="preserve"> /</t>
  </si>
  <si>
    <t>ETST</t>
  </si>
  <si>
    <t>ETPST</t>
  </si>
  <si>
    <t>SGM</t>
  </si>
  <si>
    <t>QGMP2</t>
  </si>
  <si>
    <t>SGMP1</t>
  </si>
  <si>
    <t>AE TPE</t>
  </si>
  <si>
    <t>AEP TPE</t>
  </si>
  <si>
    <t>CEE TPE</t>
  </si>
  <si>
    <t>tableau d'avancement au 2e niveau de grade de conseiller technique de service social (TA CTPSS)</t>
  </si>
  <si>
    <t>tableau d'avancement au 2e niveau de grade d'infirmier de l'Etat (TA Infirmier HC)</t>
  </si>
  <si>
    <t>Agents non classés</t>
  </si>
  <si>
    <t>CLASSEMENT DES PROPOSITIONS
Année 2027</t>
  </si>
  <si>
    <t>TA AUEC</t>
  </si>
  <si>
    <t>TA AUGE</t>
  </si>
  <si>
    <t>TA AUGE ES</t>
  </si>
  <si>
    <t>Propositions
Antérieures (indiquer l'année et le rang de classement)</t>
  </si>
  <si>
    <t>Age au 01/01/2027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</si>
</sst>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&quot; &quot;[$€-40C];[Red]&quot;-&quot;#,##0.00&quot; &quot;[$€-40C]"/>
    <numFmt numFmtId="166" formatCode="d/m/yy"/>
  </numFmts>
  <fonts count="51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rgb="FF3F3F3F"/>
      <name val="Calibri"/>
      <family val="2"/>
    </font>
    <font>
      <b/>
      <sz val="11"/>
      <color rgb="FF000000"/>
      <name val="Calibri"/>
      <family val="2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sz val="20"/>
      <color rgb="FF1F497D"/>
      <name val="Calibri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6"/>
      <name val="Arial"/>
      <family val="2"/>
    </font>
    <font>
      <sz val="11"/>
      <color rgb="FF0070C0"/>
      <name val="Liberation Sans1"/>
    </font>
    <font>
      <b/>
      <sz val="11"/>
      <color rgb="FF000000"/>
      <name val="Liberation Sans1"/>
    </font>
    <font>
      <b/>
      <sz val="20"/>
      <color rgb="FF1F497D"/>
      <name val="Arial"/>
      <family val="2"/>
    </font>
    <font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name val="Liberation Sans1"/>
    </font>
    <font>
      <sz val="10"/>
      <color rgb="FF000000"/>
      <name val="Liberation Sans1"/>
    </font>
    <font>
      <sz val="11"/>
      <color rgb="FF000000"/>
      <name val="Times New Roman"/>
      <family val="1"/>
    </font>
    <font>
      <b/>
      <sz val="11"/>
      <color rgb="FF3F3F3F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sz val="18"/>
      <color indexed="56"/>
      <name val="Cambria"/>
      <family val="2"/>
    </font>
    <font>
      <sz val="11"/>
      <name val="Calibri"/>
      <family val="2"/>
    </font>
    <font>
      <sz val="11"/>
      <color indexed="60"/>
      <name val="Calibri"/>
      <family val="2"/>
    </font>
    <font>
      <b/>
      <vertAlign val="superscript"/>
      <sz val="11"/>
      <color indexed="56"/>
      <name val="Calibri"/>
      <family val="2"/>
    </font>
    <font>
      <sz val="11"/>
      <color rgb="FF0070C0"/>
      <name val="Calibri"/>
      <family val="2"/>
    </font>
    <font>
      <i/>
      <sz val="11"/>
      <color indexed="55"/>
      <name val="Calibri"/>
      <family val="2"/>
    </font>
    <font>
      <i/>
      <sz val="11"/>
      <name val="Calibri"/>
      <family val="2"/>
    </font>
    <font>
      <sz val="11"/>
      <color indexed="16"/>
      <name val="Calibri"/>
      <family val="2"/>
    </font>
    <font>
      <b/>
      <sz val="10"/>
      <color rgb="FF002060"/>
      <name val="Liberation Sans1"/>
    </font>
    <font>
      <sz val="11"/>
      <color rgb="FF000000"/>
      <name val="Liberation Sans"/>
      <family val="2"/>
    </font>
    <font>
      <sz val="11"/>
      <color rgb="FF002060"/>
      <name val="Liberation Sans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2F2F2"/>
        <bgColor rgb="FFF2F2F2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7EEFF"/>
        <bgColor rgb="FFC7EE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CCFFCC"/>
      </patternFill>
    </fill>
    <fill>
      <patternFill patternType="solid">
        <fgColor theme="5" tint="0.59999389629810485"/>
        <bgColor rgb="FFFFFFFF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31">
    <xf numFmtId="0" fontId="0" fillId="0" borderId="0"/>
    <xf numFmtId="0" fontId="17" fillId="9" borderId="5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2"/>
    <xf numFmtId="0" fontId="7" fillId="0" borderId="3"/>
    <xf numFmtId="0" fontId="7" fillId="0" borderId="0"/>
    <xf numFmtId="0" fontId="8" fillId="7" borderId="1"/>
    <xf numFmtId="0" fontId="9" fillId="0" borderId="4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9" borderId="0"/>
    <xf numFmtId="0" fontId="18" fillId="0" borderId="0"/>
    <xf numFmtId="165" fontId="18" fillId="0" borderId="0"/>
    <xf numFmtId="0" fontId="1" fillId="0" borderId="0"/>
    <xf numFmtId="0" fontId="1" fillId="0" borderId="0"/>
    <xf numFmtId="0" fontId="4" fillId="0" borderId="0"/>
    <xf numFmtId="0" fontId="40" fillId="0" borderId="0" applyNumberFormat="0" applyFill="0" applyBorder="0" applyProtection="0"/>
    <xf numFmtId="0" fontId="42" fillId="16" borderId="0" applyNumberFormat="0" applyBorder="0" applyProtection="0"/>
    <xf numFmtId="0" fontId="45" fillId="0" borderId="0" applyNumberFormat="0" applyFill="0" applyBorder="0" applyProtection="0"/>
    <xf numFmtId="0" fontId="47" fillId="17" borderId="0" applyNumberFormat="0" applyBorder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10" borderId="0" xfId="0" applyFill="1"/>
    <xf numFmtId="0" fontId="19" fillId="0" borderId="0" xfId="8" applyFont="1" applyFill="1" applyBorder="1" applyAlignment="1" applyProtection="1">
      <alignment horizontal="center"/>
    </xf>
    <xf numFmtId="0" fontId="20" fillId="0" borderId="0" xfId="8" applyFont="1" applyFill="1" applyBorder="1" applyAlignment="1" applyProtection="1">
      <alignment horizontal="left" vertical="center"/>
    </xf>
    <xf numFmtId="0" fontId="21" fillId="0" borderId="0" xfId="8" applyFont="1" applyFill="1" applyBorder="1" applyAlignment="1" applyProtection="1">
      <alignment horizontal="left" vertical="center"/>
    </xf>
    <xf numFmtId="14" fontId="0" fillId="0" borderId="0" xfId="0" applyNumberFormat="1"/>
    <xf numFmtId="0" fontId="23" fillId="0" borderId="0" xfId="0" applyFont="1"/>
    <xf numFmtId="0" fontId="24" fillId="0" borderId="0" xfId="0" applyFont="1"/>
    <xf numFmtId="0" fontId="27" fillId="10" borderId="0" xfId="0" applyFont="1" applyFill="1" applyBorder="1" applyAlignment="1">
      <alignment horizontal="center" vertical="top"/>
    </xf>
    <xf numFmtId="0" fontId="26" fillId="0" borderId="0" xfId="0" applyFont="1" applyAlignment="1">
      <alignment vertical="center"/>
    </xf>
    <xf numFmtId="0" fontId="27" fillId="10" borderId="0" xfId="0" applyFont="1" applyFill="1" applyBorder="1" applyAlignment="1">
      <alignment horizontal="center" vertical="top" wrapText="1"/>
    </xf>
    <xf numFmtId="0" fontId="0" fillId="0" borderId="0" xfId="0" applyFont="1" applyProtection="1"/>
    <xf numFmtId="0" fontId="28" fillId="0" borderId="0" xfId="10" applyFont="1" applyFill="1" applyBorder="1" applyAlignment="1" applyProtection="1"/>
    <xf numFmtId="0" fontId="0" fillId="0" borderId="0" xfId="0" applyProtection="1"/>
    <xf numFmtId="166" fontId="0" fillId="0" borderId="0" xfId="0" applyNumberFormat="1" applyProtection="1"/>
    <xf numFmtId="166" fontId="0" fillId="0" borderId="0" xfId="0" applyNumberFormat="1" applyFont="1" applyProtection="1"/>
    <xf numFmtId="1" fontId="0" fillId="0" borderId="0" xfId="0" applyNumberFormat="1" applyFont="1" applyProtection="1"/>
    <xf numFmtId="0" fontId="29" fillId="0" borderId="0" xfId="0" applyFont="1"/>
    <xf numFmtId="0" fontId="30" fillId="0" borderId="0" xfId="0" applyFont="1"/>
    <xf numFmtId="0" fontId="32" fillId="15" borderId="10" xfId="11" applyNumberFormat="1" applyFont="1" applyFill="1" applyBorder="1" applyAlignment="1" applyProtection="1">
      <alignment horizontal="center" vertical="center" wrapText="1"/>
    </xf>
    <xf numFmtId="49" fontId="31" fillId="11" borderId="7" xfId="0" applyNumberFormat="1" applyFont="1" applyFill="1" applyBorder="1" applyAlignment="1" applyProtection="1">
      <alignment horizontal="left" vertical="center" wrapText="1"/>
      <protection locked="0"/>
    </xf>
    <xf numFmtId="0" fontId="31" fillId="10" borderId="0" xfId="0" applyFont="1" applyFill="1"/>
    <xf numFmtId="0" fontId="31" fillId="10" borderId="11" xfId="0" applyFont="1" applyFill="1" applyBorder="1" applyAlignment="1">
      <alignment horizontal="center" vertical="center"/>
    </xf>
    <xf numFmtId="0" fontId="31" fillId="10" borderId="0" xfId="0" applyFont="1" applyFill="1" applyBorder="1" applyAlignment="1">
      <alignment horizontal="right" vertical="center"/>
    </xf>
    <xf numFmtId="0" fontId="31" fillId="10" borderId="0" xfId="0" applyFont="1" applyFill="1" applyBorder="1" applyAlignment="1">
      <alignment horizontal="right" vertical="center" indent="1"/>
    </xf>
    <xf numFmtId="0" fontId="31" fillId="10" borderId="0" xfId="0" applyFont="1" applyFill="1" applyAlignment="1">
      <alignment vertical="center"/>
    </xf>
    <xf numFmtId="0" fontId="35" fillId="0" borderId="6" xfId="12" applyFont="1" applyFill="1" applyBorder="1" applyAlignment="1" applyProtection="1">
      <alignment horizontal="center" vertical="center" wrapText="1"/>
    </xf>
    <xf numFmtId="0" fontId="35" fillId="12" borderId="6" xfId="12" applyFont="1" applyFill="1" applyBorder="1" applyAlignment="1" applyProtection="1">
      <alignment horizontal="center" vertical="center" wrapText="1"/>
    </xf>
    <xf numFmtId="0" fontId="31" fillId="1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10" borderId="0" xfId="0" applyFont="1" applyFill="1" applyAlignment="1">
      <alignment horizontal="right" vertical="center"/>
    </xf>
    <xf numFmtId="0" fontId="39" fillId="10" borderId="0" xfId="0" applyFont="1" applyFill="1" applyBorder="1" applyAlignment="1">
      <alignment horizontal="center" vertical="top" wrapText="1"/>
    </xf>
    <xf numFmtId="0" fontId="39" fillId="10" borderId="0" xfId="0" applyFont="1" applyFill="1" applyBorder="1" applyAlignment="1">
      <alignment horizontal="center" vertical="top"/>
    </xf>
    <xf numFmtId="0" fontId="28" fillId="0" borderId="3" xfId="9" applyNumberFormat="1" applyFont="1" applyFill="1" applyAlignment="1" applyProtection="1"/>
    <xf numFmtId="0" fontId="28" fillId="0" borderId="3" xfId="9" applyNumberFormat="1" applyFont="1" applyFill="1" applyAlignment="1" applyProtection="1">
      <protection locked="0"/>
    </xf>
    <xf numFmtId="0" fontId="41" fillId="0" borderId="0" xfId="0" applyFont="1" applyProtection="1"/>
    <xf numFmtId="0" fontId="28" fillId="0" borderId="0" xfId="10" applyNumberFormat="1" applyFont="1" applyFill="1" applyBorder="1" applyAlignment="1" applyProtection="1"/>
    <xf numFmtId="14" fontId="0" fillId="0" borderId="0" xfId="0" applyNumberFormat="1" applyProtection="1"/>
    <xf numFmtId="14" fontId="41" fillId="0" borderId="0" xfId="0" applyNumberFormat="1" applyFont="1" applyProtection="1"/>
    <xf numFmtId="1" fontId="41" fillId="0" borderId="0" xfId="0" applyNumberFormat="1" applyFont="1" applyProtection="1"/>
    <xf numFmtId="0" fontId="44" fillId="0" borderId="0" xfId="0" applyFont="1" applyProtection="1"/>
    <xf numFmtId="14" fontId="46" fillId="0" borderId="0" xfId="28" applyNumberFormat="1" applyFont="1" applyFill="1" applyBorder="1" applyAlignment="1" applyProtection="1"/>
    <xf numFmtId="0" fontId="0" fillId="0" borderId="0" xfId="0" applyAlignment="1">
      <alignment vertical="center"/>
    </xf>
    <xf numFmtId="0" fontId="34" fillId="20" borderId="0" xfId="0" applyFont="1" applyFill="1"/>
    <xf numFmtId="0" fontId="31" fillId="20" borderId="0" xfId="0" applyFont="1" applyFill="1"/>
    <xf numFmtId="0" fontId="35" fillId="19" borderId="6" xfId="12" applyFont="1" applyFill="1" applyBorder="1" applyAlignment="1" applyProtection="1">
      <alignment horizontal="center" vertical="center" wrapText="1"/>
    </xf>
    <xf numFmtId="14" fontId="31" fillId="11" borderId="7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0" xfId="9" applyFont="1" applyFill="1" applyBorder="1" applyAlignment="1" applyProtection="1"/>
    <xf numFmtId="0" fontId="28" fillId="0" borderId="0" xfId="9" applyFont="1" applyFill="1" applyBorder="1" applyAlignment="1" applyProtection="1">
      <protection locked="0"/>
    </xf>
    <xf numFmtId="0" fontId="28" fillId="0" borderId="0" xfId="9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Border="1" applyAlignment="1" applyProtection="1">
      <alignment horizontal="center" vertical="center" wrapText="1"/>
    </xf>
    <xf numFmtId="0" fontId="48" fillId="0" borderId="0" xfId="0" applyFont="1" applyAlignment="1" applyProtection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9" fillId="0" borderId="0" xfId="0" applyFont="1" applyProtection="1"/>
    <xf numFmtId="0" fontId="49" fillId="0" borderId="0" xfId="0" applyFont="1"/>
    <xf numFmtId="0" fontId="50" fillId="0" borderId="0" xfId="0" applyFont="1" applyAlignment="1">
      <alignment horizontal="center" vertical="center" wrapText="1"/>
    </xf>
    <xf numFmtId="9" fontId="31" fillId="14" borderId="11" xfId="30" applyFont="1" applyFill="1" applyBorder="1" applyAlignment="1">
      <alignment horizontal="center" vertical="center"/>
    </xf>
    <xf numFmtId="0" fontId="37" fillId="10" borderId="0" xfId="0" applyFont="1" applyFill="1" applyBorder="1" applyAlignment="1">
      <alignment horizontal="left" vertical="center" wrapText="1"/>
    </xf>
    <xf numFmtId="0" fontId="38" fillId="10" borderId="0" xfId="0" applyFont="1" applyFill="1" applyBorder="1" applyAlignment="1">
      <alignment horizontal="left" vertical="top" wrapText="1"/>
    </xf>
    <xf numFmtId="0" fontId="22" fillId="0" borderId="0" xfId="8" applyFont="1" applyFill="1" applyBorder="1" applyAlignment="1" applyProtection="1">
      <alignment horizontal="center" wrapText="1"/>
    </xf>
    <xf numFmtId="0" fontId="22" fillId="0" borderId="0" xfId="8" applyFont="1" applyFill="1" applyBorder="1" applyAlignment="1" applyProtection="1">
      <alignment horizontal="center"/>
    </xf>
    <xf numFmtId="0" fontId="21" fillId="18" borderId="11" xfId="8" applyFont="1" applyFill="1" applyBorder="1" applyAlignment="1" applyProtection="1">
      <alignment horizontal="left" vertical="center"/>
    </xf>
    <xf numFmtId="0" fontId="25" fillId="13" borderId="8" xfId="8" applyFont="1" applyFill="1" applyBorder="1" applyAlignment="1" applyProtection="1">
      <alignment horizontal="left" vertical="center"/>
    </xf>
    <xf numFmtId="0" fontId="25" fillId="13" borderId="9" xfId="8" applyFont="1" applyFill="1" applyBorder="1" applyAlignment="1" applyProtection="1">
      <alignment horizontal="left" vertical="center"/>
    </xf>
    <xf numFmtId="1" fontId="31" fillId="19" borderId="7" xfId="0" applyNumberFormat="1" applyFont="1" applyFill="1" applyBorder="1" applyAlignment="1" applyProtection="1">
      <alignment horizontal="center" vertical="center" wrapText="1"/>
      <protection locked="0"/>
    </xf>
    <xf numFmtId="1" fontId="31" fillId="11" borderId="7" xfId="0" applyNumberFormat="1" applyFont="1" applyFill="1" applyBorder="1" applyAlignment="1" applyProtection="1">
      <alignment horizontal="center" vertical="center" wrapText="1"/>
      <protection locked="0"/>
    </xf>
    <xf numFmtId="49" fontId="31" fillId="11" borderId="7" xfId="0" applyNumberFormat="1" applyFont="1" applyFill="1" applyBorder="1" applyAlignment="1" applyProtection="1">
      <alignment horizontal="center" vertical="center" wrapText="1"/>
      <protection locked="0"/>
    </xf>
    <xf numFmtId="14" fontId="31" fillId="11" borderId="7" xfId="0" applyNumberFormat="1" applyFont="1" applyFill="1" applyBorder="1" applyAlignment="1" applyProtection="1">
      <alignment horizontal="center" vertical="center" wrapText="1"/>
      <protection locked="0"/>
    </xf>
    <xf numFmtId="49" fontId="33" fillId="11" borderId="7" xfId="0" applyNumberFormat="1" applyFont="1" applyFill="1" applyBorder="1" applyAlignment="1" applyProtection="1">
      <alignment horizontal="center" vertical="center" wrapText="1"/>
      <protection locked="0"/>
    </xf>
    <xf numFmtId="49" fontId="36" fillId="20" borderId="12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8" applyFont="1" applyFill="1" applyBorder="1" applyAlignment="1" applyProtection="1">
      <alignment horizontal="center" vertical="center" wrapText="1"/>
    </xf>
  </cellXfs>
  <cellStyles count="31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Excel Built-in Bad" xfId="29" xr:uid="{00000000-0005-0000-0000-000006000000}"/>
    <cellStyle name="Excel Built-in Explanatory Text" xfId="28" xr:uid="{00000000-0005-0000-0000-000007000000}"/>
    <cellStyle name="Excel Built-in Heading 1" xfId="8" xr:uid="{00000000-0005-0000-0000-000008000000}"/>
    <cellStyle name="Excel Built-in Heading 3" xfId="9" xr:uid="{00000000-0005-0000-0000-000009000000}"/>
    <cellStyle name="Excel Built-in Heading 4" xfId="10" xr:uid="{00000000-0005-0000-0000-00000A000000}"/>
    <cellStyle name="Excel Built-in Neutral" xfId="27" xr:uid="{00000000-0005-0000-0000-00000B000000}"/>
    <cellStyle name="Excel Built-in Output" xfId="11" xr:uid="{00000000-0005-0000-0000-00000C000000}"/>
    <cellStyle name="Excel Built-in Title" xfId="26" xr:uid="{00000000-0005-0000-0000-00000D000000}"/>
    <cellStyle name="Excel Built-in Total" xfId="12" xr:uid="{00000000-0005-0000-0000-00000E000000}"/>
    <cellStyle name="Footnote" xfId="13" xr:uid="{00000000-0005-0000-0000-00000F000000}"/>
    <cellStyle name="Good" xfId="14" xr:uid="{00000000-0005-0000-0000-000010000000}"/>
    <cellStyle name="Heading" xfId="15" xr:uid="{00000000-0005-0000-0000-000011000000}"/>
    <cellStyle name="Heading (user)" xfId="16" xr:uid="{00000000-0005-0000-0000-000012000000}"/>
    <cellStyle name="Heading 1" xfId="17" xr:uid="{00000000-0005-0000-0000-000013000000}"/>
    <cellStyle name="Heading 2" xfId="18" xr:uid="{00000000-0005-0000-0000-000014000000}"/>
    <cellStyle name="Heading1" xfId="19" xr:uid="{00000000-0005-0000-0000-000015000000}"/>
    <cellStyle name="Neutral" xfId="20" xr:uid="{00000000-0005-0000-0000-000016000000}"/>
    <cellStyle name="Normal" xfId="0" builtinId="0" customBuiltin="1"/>
    <cellStyle name="Note" xfId="1" builtinId="10" customBuiltin="1"/>
    <cellStyle name="Pourcentage" xfId="30" builtinId="5"/>
    <cellStyle name="Result" xfId="21" xr:uid="{00000000-0005-0000-0000-00001A000000}"/>
    <cellStyle name="Result2" xfId="22" xr:uid="{00000000-0005-0000-0000-00001B000000}"/>
    <cellStyle name="Status" xfId="23" xr:uid="{00000000-0005-0000-0000-00001C000000}"/>
    <cellStyle name="Text" xfId="24" xr:uid="{00000000-0005-0000-0000-00001D000000}"/>
    <cellStyle name="Warning" xfId="25" xr:uid="{00000000-0005-0000-0000-00001E000000}"/>
  </cellStyles>
  <dxfs count="0"/>
  <tableStyles count="0" defaultTableStyle="TableStyleMedium2" defaultPivotStyle="PivotStyleLight16"/>
  <colors>
    <mruColors>
      <color rgb="FFCCFFCC"/>
      <color rgb="FFCCECFF"/>
      <color rgb="FFCCFFFF"/>
      <color rgb="FFD6E9C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zoomScale="70" zoomScaleNormal="70" workbookViewId="0">
      <selection activeCell="A2" sqref="A2:XFD2"/>
    </sheetView>
  </sheetViews>
  <sheetFormatPr baseColWidth="10" defaultRowHeight="14"/>
  <cols>
    <col min="1" max="1" width="14.4140625" style="1" customWidth="1"/>
    <col min="2" max="2" width="8.6640625" style="1" customWidth="1"/>
    <col min="3" max="3" width="14" style="1" customWidth="1"/>
    <col min="4" max="4" width="11" style="1" customWidth="1"/>
    <col min="5" max="5" width="14.6640625" style="1" customWidth="1"/>
    <col min="6" max="6" width="9.6640625" style="1" customWidth="1"/>
    <col min="7" max="7" width="14.1640625" style="1" customWidth="1"/>
    <col min="8" max="8" width="14.9140625" style="1" customWidth="1"/>
    <col min="9" max="9" width="15.58203125" style="1" customWidth="1"/>
    <col min="10" max="10" width="12.5" style="1" customWidth="1"/>
    <col min="11" max="11" width="15.9140625" style="1" customWidth="1"/>
    <col min="12" max="12" width="11" style="1" customWidth="1"/>
    <col min="13" max="13" width="22.1640625" style="1" customWidth="1"/>
    <col min="14" max="14" width="17.1640625" style="1" customWidth="1"/>
    <col min="15" max="15" width="18.9140625" style="1" customWidth="1"/>
  </cols>
  <sheetData>
    <row r="1" spans="1:15" ht="55.5" customHeight="1">
      <c r="A1" s="59" t="s">
        <v>146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39.9" customHeight="1">
      <c r="A2" s="3" t="s">
        <v>15</v>
      </c>
      <c r="B2" s="61"/>
      <c r="C2" s="61"/>
      <c r="D2" s="61"/>
      <c r="E2" s="61"/>
      <c r="F2" s="61"/>
      <c r="G2" s="4"/>
      <c r="H2" s="70" t="s">
        <v>16</v>
      </c>
      <c r="I2" s="62" t="s">
        <v>147</v>
      </c>
      <c r="J2" s="63"/>
      <c r="K2" s="63"/>
      <c r="L2" s="63"/>
      <c r="M2" s="63"/>
      <c r="N2" s="63"/>
      <c r="O2" s="63"/>
    </row>
    <row r="3" spans="1:15" ht="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74.25" customHeight="1">
      <c r="A4" s="45" t="s">
        <v>5</v>
      </c>
      <c r="B4" s="26" t="s">
        <v>6</v>
      </c>
      <c r="C4" s="26" t="s">
        <v>7</v>
      </c>
      <c r="D4" s="26" t="s">
        <v>8</v>
      </c>
      <c r="E4" s="26" t="s">
        <v>9</v>
      </c>
      <c r="F4" s="26" t="s">
        <v>10</v>
      </c>
      <c r="G4" s="26" t="s">
        <v>44</v>
      </c>
      <c r="H4" s="27" t="s">
        <v>151</v>
      </c>
      <c r="I4" s="26" t="s">
        <v>43</v>
      </c>
      <c r="J4" s="26" t="s">
        <v>11</v>
      </c>
      <c r="K4" s="26" t="s">
        <v>12</v>
      </c>
      <c r="L4" s="26" t="s">
        <v>13</v>
      </c>
      <c r="M4" s="26" t="s">
        <v>45</v>
      </c>
      <c r="N4" s="26" t="s">
        <v>14</v>
      </c>
      <c r="O4" s="26" t="s">
        <v>150</v>
      </c>
    </row>
    <row r="5" spans="1:15" s="18" customFormat="1">
      <c r="A5" s="64"/>
      <c r="B5" s="65"/>
      <c r="C5" s="20"/>
      <c r="D5" s="20"/>
      <c r="E5" s="66"/>
      <c r="F5" s="66"/>
      <c r="G5" s="67"/>
      <c r="H5" s="19" t="str">
        <f>DATEDIF(G5,Sources!$K$4,"y")&amp;"ans" &amp; DATEDIF(G5,Sources!$K$4,"ym") &amp; "mois"</f>
        <v>127ans0mois</v>
      </c>
      <c r="I5" s="66"/>
      <c r="J5" s="68"/>
      <c r="K5" s="20"/>
      <c r="L5" s="20"/>
      <c r="M5" s="20"/>
      <c r="N5" s="46"/>
      <c r="O5" s="20"/>
    </row>
    <row r="6" spans="1:15">
      <c r="A6" s="64"/>
      <c r="B6" s="65"/>
      <c r="C6" s="20"/>
      <c r="D6" s="20"/>
      <c r="E6" s="66"/>
      <c r="F6" s="66"/>
      <c r="G6" s="67"/>
      <c r="H6" s="19" t="str">
        <f>DATEDIF(G6,Sources!$K$4,"y")&amp;"ans" &amp; DATEDIF(G6,Sources!$K$4,"ym") &amp; "mois"</f>
        <v>127ans0mois</v>
      </c>
      <c r="I6" s="66"/>
      <c r="J6" s="68"/>
      <c r="K6" s="20"/>
      <c r="L6" s="20"/>
      <c r="M6" s="20"/>
      <c r="N6" s="46"/>
      <c r="O6" s="20"/>
    </row>
    <row r="7" spans="1:15">
      <c r="A7" s="64"/>
      <c r="B7" s="65"/>
      <c r="C7" s="20"/>
      <c r="D7" s="20"/>
      <c r="E7" s="66"/>
      <c r="F7" s="66"/>
      <c r="G7" s="67"/>
      <c r="H7" s="19" t="str">
        <f>DATEDIF(G7,Sources!$K$4,"y")&amp;"ans" &amp; DATEDIF(G7,Sources!$K$4,"ym") &amp; "mois"</f>
        <v>127ans0mois</v>
      </c>
      <c r="I7" s="66"/>
      <c r="J7" s="68"/>
      <c r="K7" s="20"/>
      <c r="L7" s="20"/>
      <c r="M7" s="20"/>
      <c r="N7" s="46"/>
      <c r="O7" s="20"/>
    </row>
    <row r="8" spans="1:15">
      <c r="A8" s="64"/>
      <c r="B8" s="65"/>
      <c r="C8" s="20"/>
      <c r="D8" s="20"/>
      <c r="E8" s="66"/>
      <c r="F8" s="66"/>
      <c r="G8" s="67"/>
      <c r="H8" s="19" t="str">
        <f>DATEDIF(G8,Sources!$K$4,"y")&amp;"ans" &amp; DATEDIF(G8,Sources!$K$4,"ym") &amp; "mois"</f>
        <v>127ans0mois</v>
      </c>
      <c r="I8" s="66"/>
      <c r="J8" s="68"/>
      <c r="K8" s="20"/>
      <c r="L8" s="20"/>
      <c r="M8" s="20"/>
      <c r="N8" s="46"/>
      <c r="O8" s="20"/>
    </row>
    <row r="9" spans="1:15" ht="18">
      <c r="A9" s="69" t="s">
        <v>145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>
      <c r="A10" s="64"/>
      <c r="B10" s="65"/>
      <c r="C10" s="20"/>
      <c r="D10" s="20"/>
      <c r="E10" s="66"/>
      <c r="F10" s="66"/>
      <c r="G10" s="67"/>
      <c r="H10" s="19" t="str">
        <f>DATEDIF(G10,Sources!$K$4,"y")&amp;"ans" &amp; DATEDIF(G10,Sources!$K$4,"ym") &amp; "mois"</f>
        <v>127ans0mois</v>
      </c>
      <c r="I10" s="66"/>
      <c r="J10" s="68"/>
      <c r="K10" s="20"/>
      <c r="L10" s="20"/>
      <c r="M10" s="20"/>
      <c r="N10" s="46"/>
      <c r="O10" s="20"/>
    </row>
    <row r="11" spans="1:15">
      <c r="A11" s="64"/>
      <c r="B11" s="65"/>
      <c r="C11" s="20"/>
      <c r="D11" s="20"/>
      <c r="E11" s="66"/>
      <c r="F11" s="66"/>
      <c r="G11" s="67"/>
      <c r="H11" s="19" t="str">
        <f>DATEDIF(G11,Sources!$K$4,"y")&amp;"ans" &amp; DATEDIF(G11,Sources!$K$4,"ym") &amp; "mois"</f>
        <v>127ans0mois</v>
      </c>
      <c r="I11" s="66"/>
      <c r="J11" s="68"/>
      <c r="K11" s="20"/>
      <c r="L11" s="20"/>
      <c r="M11" s="20"/>
      <c r="N11" s="46"/>
      <c r="O11" s="20"/>
    </row>
    <row r="12" spans="1:15">
      <c r="A12" s="64"/>
      <c r="B12" s="65"/>
      <c r="C12" s="20"/>
      <c r="D12" s="20"/>
      <c r="E12" s="66"/>
      <c r="F12" s="66"/>
      <c r="G12" s="67"/>
      <c r="H12" s="19" t="str">
        <f>DATEDIF(G12,Sources!$K$4,"y")&amp;"ans" &amp; DATEDIF(G12,Sources!$K$4,"ym") &amp; "mois"</f>
        <v>127ans0mois</v>
      </c>
      <c r="I12" s="66"/>
      <c r="J12" s="68"/>
      <c r="K12" s="20"/>
      <c r="L12" s="20"/>
      <c r="M12" s="20"/>
      <c r="N12" s="46"/>
      <c r="O12" s="20"/>
    </row>
    <row r="13" spans="1:15">
      <c r="A13" s="64"/>
      <c r="B13" s="65"/>
      <c r="C13" s="20"/>
      <c r="D13" s="20"/>
      <c r="E13" s="66"/>
      <c r="F13" s="66"/>
      <c r="G13" s="67"/>
      <c r="H13" s="19" t="str">
        <f>DATEDIF(G13,Sources!$K$4,"y")&amp;"ans" &amp; DATEDIF(G13,Sources!$K$4,"ym") &amp; "mois"</f>
        <v>127ans0mois</v>
      </c>
      <c r="I13" s="66"/>
      <c r="J13" s="68"/>
      <c r="K13" s="20"/>
      <c r="L13" s="20"/>
      <c r="M13" s="20"/>
      <c r="N13" s="46"/>
      <c r="O13" s="20"/>
    </row>
    <row r="14" spans="1:15">
      <c r="A14" s="64"/>
      <c r="B14" s="65"/>
      <c r="C14" s="20"/>
      <c r="D14" s="20"/>
      <c r="E14" s="66"/>
      <c r="F14" s="66"/>
      <c r="G14" s="67"/>
      <c r="H14" s="19" t="str">
        <f>DATEDIF(G14,Sources!$K$4,"y")&amp;"ans" &amp; DATEDIF(G14,Sources!$K$4,"ym") &amp; "mois"</f>
        <v>127ans0mois</v>
      </c>
      <c r="I14" s="66"/>
      <c r="J14" s="68"/>
      <c r="K14" s="20"/>
      <c r="L14" s="20"/>
      <c r="M14" s="20"/>
      <c r="N14" s="46"/>
      <c r="O14" s="20"/>
    </row>
    <row r="15" spans="1:15">
      <c r="A15" s="64"/>
      <c r="B15" s="65"/>
      <c r="C15" s="20"/>
      <c r="D15" s="20"/>
      <c r="E15" s="66"/>
      <c r="F15" s="66"/>
      <c r="G15" s="67"/>
      <c r="H15" s="19" t="str">
        <f>DATEDIF(G15,Sources!$K$4,"y")&amp;"ans" &amp; DATEDIF(G15,Sources!$K$4,"ym") &amp; "mois"</f>
        <v>127ans0mois</v>
      </c>
      <c r="I15" s="66"/>
      <c r="J15" s="68"/>
      <c r="K15" s="20"/>
      <c r="L15" s="20"/>
      <c r="M15" s="20"/>
      <c r="N15" s="46"/>
      <c r="O15" s="20"/>
    </row>
    <row r="16" spans="1: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>
      <c r="A17" s="43" t="s">
        <v>71</v>
      </c>
      <c r="B17" s="44"/>
      <c r="C17" s="44"/>
      <c r="D17" s="44"/>
      <c r="E17" s="44"/>
      <c r="F17" s="44"/>
      <c r="G17" s="44"/>
      <c r="H17" s="21"/>
      <c r="I17" s="21"/>
      <c r="J17" s="21"/>
      <c r="K17" s="21"/>
      <c r="L17" s="21"/>
      <c r="M17" s="21"/>
      <c r="N17" s="21"/>
      <c r="O17" s="21"/>
    </row>
    <row r="18" spans="1:1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9" customFormat="1" ht="24.9" customHeight="1">
      <c r="A19" s="25" t="s">
        <v>55</v>
      </c>
      <c r="B19" s="28"/>
      <c r="C19" s="22"/>
      <c r="D19" s="23"/>
      <c r="E19" s="29" t="s">
        <v>69</v>
      </c>
      <c r="F19" s="22"/>
      <c r="G19" s="24"/>
      <c r="H19" s="29" t="s">
        <v>31</v>
      </c>
      <c r="I19" s="23"/>
      <c r="J19" s="23"/>
      <c r="K19" s="30" t="s">
        <v>32</v>
      </c>
      <c r="L19" s="56" t="e">
        <f>#REF!/C19</f>
        <v>#REF!</v>
      </c>
      <c r="M19" s="25"/>
      <c r="N19" s="25"/>
      <c r="O19" s="25"/>
    </row>
    <row r="20" spans="1:15" s="9" customFormat="1" ht="24.9" customHeight="1">
      <c r="A20" s="25" t="s">
        <v>33</v>
      </c>
      <c r="B20" s="28"/>
      <c r="C20" s="22"/>
      <c r="D20" s="23"/>
      <c r="E20" s="29" t="s">
        <v>69</v>
      </c>
      <c r="F20" s="22"/>
      <c r="G20" s="24"/>
      <c r="H20" s="29" t="s">
        <v>31</v>
      </c>
      <c r="I20" s="23"/>
      <c r="J20" s="23"/>
      <c r="K20" s="30" t="s">
        <v>32</v>
      </c>
      <c r="L20" s="56" t="e">
        <f>#REF!/C20</f>
        <v>#REF!</v>
      </c>
      <c r="M20" s="25"/>
      <c r="N20" s="25"/>
      <c r="O20" s="25"/>
    </row>
    <row r="21" spans="1:1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31"/>
      <c r="L24" s="31"/>
      <c r="M24" s="31"/>
      <c r="N24" s="32"/>
      <c r="O24" s="32"/>
    </row>
    <row r="25" spans="1:15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57" t="s">
        <v>46</v>
      </c>
      <c r="L25" s="57"/>
      <c r="M25" s="57"/>
      <c r="N25" s="32"/>
      <c r="O25" s="32"/>
    </row>
    <row r="26" spans="1:15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58" t="s">
        <v>47</v>
      </c>
      <c r="L26" s="58"/>
      <c r="M26" s="58"/>
      <c r="N26" s="32"/>
      <c r="O26" s="32"/>
    </row>
    <row r="27" spans="1:15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58" t="s">
        <v>48</v>
      </c>
      <c r="L27" s="58"/>
      <c r="M27" s="58"/>
      <c r="N27" s="32"/>
      <c r="O27" s="32"/>
    </row>
    <row r="28" spans="1:15" ht="14.25" customHeight="1">
      <c r="K28" s="10"/>
      <c r="L28" s="10"/>
      <c r="M28" s="10"/>
      <c r="N28" s="8"/>
      <c r="O28" s="8"/>
    </row>
    <row r="29" spans="1:15" ht="14.25" customHeight="1">
      <c r="K29" s="10"/>
      <c r="L29" s="10"/>
      <c r="M29" s="10"/>
      <c r="N29" s="8"/>
      <c r="O29" s="8"/>
    </row>
    <row r="30" spans="1:15" ht="14.25" customHeight="1">
      <c r="K30" s="10"/>
      <c r="L30" s="10"/>
      <c r="M30" s="10"/>
      <c r="N30" s="8"/>
      <c r="O30" s="8"/>
    </row>
    <row r="31" spans="1:15" ht="14.25" customHeight="1">
      <c r="K31" s="10"/>
      <c r="L31" s="10"/>
      <c r="M31" s="10"/>
      <c r="N31" s="8"/>
      <c r="O31" s="8"/>
    </row>
    <row r="32" spans="1:15" ht="14.25" customHeight="1">
      <c r="K32" s="10"/>
      <c r="L32" s="10"/>
      <c r="M32" s="10"/>
      <c r="N32" s="8"/>
      <c r="O32" s="8"/>
    </row>
    <row r="33" spans="11:15" ht="14.25" customHeight="1">
      <c r="K33" s="10"/>
      <c r="L33" s="10"/>
      <c r="M33" s="10"/>
      <c r="N33" s="8"/>
      <c r="O33" s="8"/>
    </row>
    <row r="34" spans="11:15" ht="14.25" customHeight="1">
      <c r="K34" s="10"/>
      <c r="L34" s="10"/>
      <c r="M34" s="10"/>
      <c r="N34" s="8"/>
      <c r="O34" s="8"/>
    </row>
    <row r="35" spans="11:15" ht="14.25" customHeight="1">
      <c r="K35" s="10"/>
      <c r="L35" s="10"/>
      <c r="M35" s="10"/>
      <c r="N35" s="8"/>
      <c r="O35" s="8"/>
    </row>
    <row r="36" spans="11:15" ht="14.25" customHeight="1">
      <c r="K36" s="8"/>
      <c r="L36" s="8"/>
      <c r="M36" s="8"/>
      <c r="N36" s="8"/>
      <c r="O36" s="8"/>
    </row>
    <row r="37" spans="11:15" ht="14.25" customHeight="1">
      <c r="K37" s="8"/>
      <c r="L37" s="8"/>
      <c r="M37" s="8"/>
      <c r="N37" s="8"/>
      <c r="O37" s="8"/>
    </row>
    <row r="38" spans="11:15" ht="14.25" customHeight="1">
      <c r="K38" s="8"/>
      <c r="L38" s="8"/>
      <c r="M38" s="8"/>
      <c r="N38" s="8"/>
      <c r="O38" s="8"/>
    </row>
    <row r="39" spans="11:15" ht="14.25" customHeight="1">
      <c r="K39" s="8"/>
      <c r="L39" s="8"/>
      <c r="M39" s="8"/>
      <c r="N39" s="8"/>
      <c r="O39" s="8"/>
    </row>
    <row r="40" spans="11:15" ht="14.25" customHeight="1">
      <c r="K40" s="8"/>
      <c r="L40" s="8"/>
      <c r="M40" s="8"/>
      <c r="N40" s="8"/>
      <c r="O40" s="8"/>
    </row>
  </sheetData>
  <mergeCells count="7">
    <mergeCell ref="K25:M25"/>
    <mergeCell ref="K26:M26"/>
    <mergeCell ref="K27:M27"/>
    <mergeCell ref="A1:O1"/>
    <mergeCell ref="B2:F2"/>
    <mergeCell ref="I2:O2"/>
    <mergeCell ref="A9:O9"/>
  </mergeCells>
  <dataValidations count="4">
    <dataValidation type="textLength" allowBlank="1" showInputMessage="1" showErrorMessage="1" sqref="E5 E6 E7 E8 E10 E11 E12 E13 E14 E15" xr:uid="{00000000-0002-0000-0000-000000000000}">
      <formula1>1</formula1>
      <formula2>12</formula2>
    </dataValidation>
    <dataValidation operator="lessThan" allowBlank="1" showInputMessage="1" showErrorMessage="1" sqref="G5:G8 G10:G15 N5:N8 N10:N15" xr:uid="{00000000-0002-0000-0000-000001000000}"/>
    <dataValidation type="whole" allowBlank="1" showInputMessage="1" showErrorMessage="1" sqref="A5:B5 A6:B6 A7:B7 A8:B8 A10:B10 A11:B11 A12:B12 A13:B13 A14:B14 A15:B15" xr:uid="{00000000-0002-0000-0000-000002000000}">
      <formula1>1</formula1>
      <formula2>99</formula2>
    </dataValidation>
    <dataValidation type="list" allowBlank="1" showInputMessage="1" showErrorMessage="1" sqref="J15 J8 J10 J11 J12 J13 J14 J6:J7" xr:uid="{00000000-0002-0000-0000-000004000000}">
      <formula1>#REF!</formula1>
    </dataValidation>
  </dataValidations>
  <pageMargins left="0.31496062992125984" right="0.31496062992125984" top="0.35433070866141736" bottom="0.35433070866141736" header="0.31496062992125984" footer="0.31496062992125984"/>
  <pageSetup paperSize="8" scale="58" fitToWidth="0" fitToHeight="0" orientation="landscape" r:id="rId1"/>
  <headerFooter>
    <oddFooter>&amp;L&amp;"Liberation Serif,Normal"&amp;9MTECT_SG/DRH/CMGP&amp;C&amp;"Liberation Serif,Normal"&amp;9&amp;P/&amp;N&amp;R&amp;"Liberation Serif,Normal"&amp;9TRC_LA_cat A_Administratifs_promotions 2025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Saisie incorrecte !" error="Votre saisie est incorrecte, merci d'utiliser le menu déroulant." xr:uid="{00000000-0002-0000-0000-000007000000}">
          <x14:formula1>
            <xm:f>Sources!$K$13:$K$14</xm:f>
          </x14:formula1>
          <xm:sqref>F14 F15 F13 F12 F11 F10 F8 F7 F6 F5</xm:sqref>
        </x14:dataValidation>
        <x14:dataValidation type="list" allowBlank="1" showInputMessage="1" showErrorMessage="1" xr:uid="{00000000-0002-0000-0000-000009000000}">
          <x14:formula1>
            <xm:f>Sources!$A$38:$A$44</xm:f>
          </x14:formula1>
          <xm:sqref>J5</xm:sqref>
        </x14:dataValidation>
        <x14:dataValidation type="list" allowBlank="1" showInputMessage="1" showErrorMessage="1" xr:uid="{00000000-0002-0000-0000-00000A000000}">
          <x14:formula1>
            <xm:f>Sources!$A$3:$A$6</xm:f>
          </x14:formula1>
          <xm:sqref>I2:O2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80"/>
  <sheetViews>
    <sheetView workbookViewId="0">
      <selection activeCell="K6" sqref="K6"/>
    </sheetView>
  </sheetViews>
  <sheetFormatPr baseColWidth="10" defaultRowHeight="14"/>
  <sheetData>
    <row r="2" spans="1:13">
      <c r="A2" s="6" t="s">
        <v>17</v>
      </c>
      <c r="K2" s="6" t="s">
        <v>1</v>
      </c>
      <c r="M2" s="6" t="s">
        <v>0</v>
      </c>
    </row>
    <row r="3" spans="1:13">
      <c r="A3" t="s">
        <v>147</v>
      </c>
      <c r="K3" s="6" t="s">
        <v>3</v>
      </c>
      <c r="M3" t="s">
        <v>23</v>
      </c>
    </row>
    <row r="4" spans="1:13">
      <c r="A4" t="s">
        <v>148</v>
      </c>
      <c r="K4" s="5">
        <v>46388</v>
      </c>
      <c r="M4" t="s">
        <v>24</v>
      </c>
    </row>
    <row r="5" spans="1:13">
      <c r="A5" t="s">
        <v>149</v>
      </c>
      <c r="K5" s="5">
        <v>46752</v>
      </c>
    </row>
    <row r="6" spans="1:13">
      <c r="K6" s="5"/>
    </row>
    <row r="7" spans="1:13">
      <c r="A7" s="6" t="s">
        <v>18</v>
      </c>
    </row>
    <row r="8" spans="1:13">
      <c r="A8" s="17" t="s">
        <v>53</v>
      </c>
    </row>
    <row r="9" spans="1:13">
      <c r="A9" s="17" t="s">
        <v>54</v>
      </c>
    </row>
    <row r="10" spans="1:13">
      <c r="A10" s="7" t="s">
        <v>19</v>
      </c>
    </row>
    <row r="11" spans="1:13">
      <c r="A11" s="7" t="s">
        <v>22</v>
      </c>
    </row>
    <row r="12" spans="1:13">
      <c r="A12" s="7" t="s">
        <v>20</v>
      </c>
      <c r="K12" s="6" t="s">
        <v>10</v>
      </c>
    </row>
    <row r="13" spans="1:13">
      <c r="A13" s="7" t="s">
        <v>21</v>
      </c>
      <c r="K13" t="s">
        <v>4</v>
      </c>
    </row>
    <row r="14" spans="1:13">
      <c r="A14" s="7" t="s">
        <v>70</v>
      </c>
      <c r="K14" t="s">
        <v>2</v>
      </c>
    </row>
    <row r="15" spans="1:13">
      <c r="A15" s="7" t="s">
        <v>143</v>
      </c>
    </row>
    <row r="16" spans="1:13">
      <c r="A16" s="7" t="s">
        <v>144</v>
      </c>
    </row>
    <row r="17" spans="1:11">
      <c r="A17" s="7"/>
    </row>
    <row r="18" spans="1:11">
      <c r="A18" s="7" t="s">
        <v>74</v>
      </c>
    </row>
    <row r="19" spans="1:11">
      <c r="A19" s="7" t="s">
        <v>75</v>
      </c>
    </row>
    <row r="20" spans="1:11">
      <c r="A20" s="7" t="s">
        <v>76</v>
      </c>
    </row>
    <row r="21" spans="1:11">
      <c r="A21" s="7"/>
    </row>
    <row r="23" spans="1:11">
      <c r="A23" s="6" t="s">
        <v>35</v>
      </c>
    </row>
    <row r="24" spans="1:11">
      <c r="A24" t="s">
        <v>40</v>
      </c>
    </row>
    <row r="25" spans="1:11">
      <c r="A25" t="s">
        <v>41</v>
      </c>
    </row>
    <row r="26" spans="1:11">
      <c r="A26" t="s">
        <v>38</v>
      </c>
    </row>
    <row r="27" spans="1:11">
      <c r="A27" t="s">
        <v>39</v>
      </c>
    </row>
    <row r="28" spans="1:11">
      <c r="A28" t="s">
        <v>36</v>
      </c>
    </row>
    <row r="29" spans="1:11">
      <c r="A29" t="s">
        <v>37</v>
      </c>
      <c r="E29" s="6" t="s">
        <v>34</v>
      </c>
      <c r="K29" s="6" t="s">
        <v>25</v>
      </c>
    </row>
    <row r="30" spans="1:11">
      <c r="A30" t="s">
        <v>77</v>
      </c>
      <c r="E30" t="s">
        <v>56</v>
      </c>
      <c r="K30" t="s">
        <v>26</v>
      </c>
    </row>
    <row r="31" spans="1:11">
      <c r="A31" t="s">
        <v>78</v>
      </c>
      <c r="E31" t="s">
        <v>57</v>
      </c>
      <c r="K31" t="s">
        <v>27</v>
      </c>
    </row>
    <row r="32" spans="1:11">
      <c r="A32" t="s">
        <v>42</v>
      </c>
      <c r="E32" t="s">
        <v>58</v>
      </c>
      <c r="K32" t="s">
        <v>28</v>
      </c>
    </row>
    <row r="33" spans="1:14">
      <c r="A33" t="s">
        <v>79</v>
      </c>
      <c r="E33" t="s">
        <v>59</v>
      </c>
      <c r="K33" t="s">
        <v>29</v>
      </c>
    </row>
    <row r="34" spans="1:14">
      <c r="E34" s="6" t="s">
        <v>51</v>
      </c>
      <c r="K34" t="s">
        <v>30</v>
      </c>
    </row>
    <row r="35" spans="1:14">
      <c r="E35" t="s">
        <v>49</v>
      </c>
      <c r="K35" t="s">
        <v>24</v>
      </c>
    </row>
    <row r="36" spans="1:14">
      <c r="E36" t="s">
        <v>50</v>
      </c>
    </row>
    <row r="37" spans="1:14">
      <c r="A37" s="6" t="s">
        <v>60</v>
      </c>
      <c r="E37" t="s">
        <v>80</v>
      </c>
    </row>
    <row r="38" spans="1:14">
      <c r="A38" t="s">
        <v>61</v>
      </c>
      <c r="E38" t="s">
        <v>52</v>
      </c>
    </row>
    <row r="39" spans="1:14">
      <c r="A39" t="s">
        <v>62</v>
      </c>
    </row>
    <row r="40" spans="1:14" ht="29">
      <c r="A40" s="42" t="s">
        <v>63</v>
      </c>
      <c r="E40" s="42" t="s">
        <v>68</v>
      </c>
      <c r="G40" s="47"/>
      <c r="H40" s="48"/>
      <c r="I40" s="48"/>
      <c r="J40" s="49" t="s">
        <v>98</v>
      </c>
      <c r="K40" s="49" t="s">
        <v>99</v>
      </c>
      <c r="L40" s="50" t="s">
        <v>97</v>
      </c>
      <c r="M40" s="49" t="s">
        <v>101</v>
      </c>
      <c r="N40" s="48"/>
    </row>
    <row r="41" spans="1:14" ht="14.5">
      <c r="A41" t="s">
        <v>64</v>
      </c>
      <c r="E41">
        <v>1</v>
      </c>
      <c r="G41" s="11"/>
      <c r="H41" s="12"/>
      <c r="I41" s="11"/>
      <c r="J41" s="48" t="s">
        <v>93</v>
      </c>
      <c r="K41" s="48" t="s">
        <v>92</v>
      </c>
      <c r="L41" s="11" t="s">
        <v>100</v>
      </c>
      <c r="M41" s="11" t="s">
        <v>107</v>
      </c>
      <c r="N41" s="12"/>
    </row>
    <row r="42" spans="1:14">
      <c r="A42" t="s">
        <v>65</v>
      </c>
      <c r="E42">
        <v>2</v>
      </c>
      <c r="G42" s="11"/>
      <c r="H42" s="14"/>
      <c r="I42" s="11"/>
      <c r="J42" s="13" t="s">
        <v>81</v>
      </c>
      <c r="K42" s="13" t="s">
        <v>89</v>
      </c>
      <c r="L42" s="11" t="s">
        <v>102</v>
      </c>
      <c r="M42" s="11" t="s">
        <v>108</v>
      </c>
      <c r="N42" s="15"/>
    </row>
    <row r="43" spans="1:14">
      <c r="A43" t="s">
        <v>66</v>
      </c>
      <c r="E43">
        <v>3</v>
      </c>
      <c r="G43" s="11"/>
      <c r="H43" s="16"/>
      <c r="I43" s="11"/>
      <c r="J43" s="13" t="s">
        <v>82</v>
      </c>
      <c r="K43" s="13" t="s">
        <v>90</v>
      </c>
      <c r="L43" s="11" t="s">
        <v>103</v>
      </c>
      <c r="M43" s="11" t="s">
        <v>109</v>
      </c>
      <c r="N43" s="15"/>
    </row>
    <row r="44" spans="1:14" ht="14.5">
      <c r="A44" t="s">
        <v>67</v>
      </c>
      <c r="E44">
        <v>4</v>
      </c>
      <c r="G44" s="11"/>
      <c r="H44" s="12"/>
      <c r="I44" s="11"/>
      <c r="J44" s="13" t="s">
        <v>83</v>
      </c>
      <c r="K44" s="13" t="s">
        <v>91</v>
      </c>
      <c r="L44" s="11" t="s">
        <v>104</v>
      </c>
      <c r="M44" s="11" t="s">
        <v>110</v>
      </c>
      <c r="N44" s="15"/>
    </row>
    <row r="45" spans="1:14">
      <c r="E45">
        <v>5</v>
      </c>
      <c r="G45" s="11"/>
      <c r="H45" s="15"/>
      <c r="I45" s="11"/>
      <c r="J45" s="13" t="s">
        <v>84</v>
      </c>
      <c r="K45" s="13" t="s">
        <v>94</v>
      </c>
      <c r="L45" s="11" t="s">
        <v>105</v>
      </c>
      <c r="M45" s="11"/>
      <c r="N45" s="15"/>
    </row>
    <row r="46" spans="1:14">
      <c r="E46">
        <v>6</v>
      </c>
      <c r="G46" s="11"/>
      <c r="H46" s="16"/>
      <c r="I46" s="11"/>
      <c r="J46" s="13" t="s">
        <v>85</v>
      </c>
      <c r="K46" s="13" t="s">
        <v>95</v>
      </c>
      <c r="L46" s="11"/>
      <c r="M46" s="11"/>
      <c r="N46" s="15"/>
    </row>
    <row r="47" spans="1:14">
      <c r="E47">
        <v>7</v>
      </c>
      <c r="G47" s="11"/>
      <c r="H47" s="11"/>
      <c r="I47" s="11"/>
      <c r="J47" s="13" t="s">
        <v>86</v>
      </c>
      <c r="K47" s="13" t="s">
        <v>96</v>
      </c>
      <c r="L47" s="11"/>
      <c r="M47" s="11"/>
      <c r="N47" s="15"/>
    </row>
    <row r="48" spans="1:14">
      <c r="E48">
        <v>8</v>
      </c>
      <c r="G48" s="11"/>
      <c r="H48" s="11"/>
      <c r="I48" s="11"/>
      <c r="J48" s="13" t="s">
        <v>87</v>
      </c>
      <c r="K48" s="13" t="s">
        <v>106</v>
      </c>
      <c r="L48" s="11"/>
      <c r="M48" s="11"/>
      <c r="N48" s="15"/>
    </row>
    <row r="49" spans="1:14">
      <c r="A49" s="7"/>
      <c r="E49">
        <v>9</v>
      </c>
      <c r="G49" s="11"/>
      <c r="H49" s="11"/>
      <c r="I49" s="11"/>
      <c r="J49" s="11" t="s">
        <v>88</v>
      </c>
      <c r="K49" s="13" t="s">
        <v>111</v>
      </c>
      <c r="L49" s="11"/>
      <c r="M49" s="11"/>
      <c r="N49" s="15"/>
    </row>
    <row r="50" spans="1:14">
      <c r="A50" s="7"/>
      <c r="E50">
        <v>10</v>
      </c>
      <c r="G50" s="11"/>
      <c r="H50" s="11"/>
      <c r="I50" s="11"/>
      <c r="J50" s="11"/>
      <c r="K50" s="13"/>
      <c r="L50" s="11"/>
      <c r="M50" s="11"/>
      <c r="N50" s="15"/>
    </row>
    <row r="51" spans="1:14">
      <c r="A51" s="7"/>
      <c r="E51">
        <v>11</v>
      </c>
      <c r="G51" s="11"/>
      <c r="H51" s="11"/>
      <c r="I51" s="11"/>
      <c r="J51" s="11"/>
      <c r="K51" s="13"/>
      <c r="L51" s="11"/>
      <c r="M51" s="11"/>
      <c r="N51" s="15"/>
    </row>
    <row r="52" spans="1:14" ht="26">
      <c r="E52">
        <v>12</v>
      </c>
      <c r="J52" s="51" t="s">
        <v>112</v>
      </c>
      <c r="K52" s="51" t="s">
        <v>113</v>
      </c>
      <c r="L52" s="52" t="s">
        <v>114</v>
      </c>
      <c r="M52" s="52"/>
    </row>
    <row r="53" spans="1:14">
      <c r="E53">
        <v>13</v>
      </c>
      <c r="J53" s="53" t="s">
        <v>116</v>
      </c>
      <c r="K53" s="54" t="s">
        <v>117</v>
      </c>
      <c r="L53" s="54" t="s">
        <v>115</v>
      </c>
      <c r="M53" s="54"/>
    </row>
    <row r="54" spans="1:14">
      <c r="E54">
        <v>14</v>
      </c>
      <c r="J54" s="53" t="s">
        <v>118</v>
      </c>
      <c r="K54" s="54" t="s">
        <v>119</v>
      </c>
      <c r="L54" s="54" t="s">
        <v>120</v>
      </c>
      <c r="M54" s="54"/>
    </row>
    <row r="55" spans="1:14">
      <c r="E55">
        <v>15</v>
      </c>
      <c r="J55" s="53" t="s">
        <v>122</v>
      </c>
      <c r="K55" s="54" t="s">
        <v>121</v>
      </c>
      <c r="L55" s="54"/>
      <c r="M55" s="54"/>
    </row>
    <row r="56" spans="1:14">
      <c r="J56" s="54"/>
      <c r="K56" s="54"/>
      <c r="L56" s="54"/>
      <c r="M56" s="54"/>
    </row>
    <row r="57" spans="1:14" ht="28">
      <c r="J57" s="55" t="s">
        <v>123</v>
      </c>
      <c r="K57" s="55" t="s">
        <v>124</v>
      </c>
      <c r="L57" s="55" t="s">
        <v>125</v>
      </c>
      <c r="M57" s="55"/>
    </row>
    <row r="58" spans="1:14">
      <c r="J58" s="54" t="s">
        <v>126</v>
      </c>
      <c r="K58" s="54" t="s">
        <v>127</v>
      </c>
      <c r="L58" s="54" t="s">
        <v>128</v>
      </c>
      <c r="M58" s="54"/>
    </row>
    <row r="59" spans="1:14">
      <c r="J59" s="54" t="s">
        <v>129</v>
      </c>
      <c r="K59" s="54" t="s">
        <v>130</v>
      </c>
      <c r="L59" s="54" t="s">
        <v>131</v>
      </c>
      <c r="M59" s="54"/>
    </row>
    <row r="60" spans="1:14">
      <c r="J60" s="54" t="s">
        <v>134</v>
      </c>
      <c r="K60" s="54" t="s">
        <v>133</v>
      </c>
      <c r="L60" s="54" t="s">
        <v>132</v>
      </c>
      <c r="M60" s="54"/>
    </row>
    <row r="61" spans="1:14">
      <c r="J61" s="54" t="s">
        <v>134</v>
      </c>
      <c r="K61" s="54" t="s">
        <v>135</v>
      </c>
      <c r="L61" s="54" t="s">
        <v>136</v>
      </c>
      <c r="M61" s="54"/>
    </row>
    <row r="62" spans="1:14">
      <c r="J62" s="54" t="s">
        <v>137</v>
      </c>
      <c r="K62" s="54" t="s">
        <v>138</v>
      </c>
      <c r="L62" s="54" t="s">
        <v>139</v>
      </c>
      <c r="M62" s="54"/>
    </row>
    <row r="63" spans="1:14">
      <c r="J63" s="54" t="s">
        <v>140</v>
      </c>
      <c r="K63" s="54" t="s">
        <v>141</v>
      </c>
      <c r="L63" s="54" t="s">
        <v>142</v>
      </c>
      <c r="M63" s="54"/>
    </row>
    <row r="64" spans="1:14">
      <c r="J64" s="54"/>
      <c r="K64" s="54"/>
      <c r="L64" s="54"/>
      <c r="M64" s="54"/>
    </row>
    <row r="65" spans="1:13">
      <c r="J65" s="54"/>
      <c r="K65" s="54"/>
      <c r="L65" s="54"/>
      <c r="M65" s="54"/>
    </row>
    <row r="66" spans="1:13" ht="14.5">
      <c r="A66" s="33" t="s">
        <v>0</v>
      </c>
      <c r="B66" s="34" t="s">
        <v>1</v>
      </c>
      <c r="C66" s="34"/>
      <c r="D66" s="35"/>
      <c r="E66" s="35"/>
      <c r="F66" s="35"/>
      <c r="G66" s="34" t="s">
        <v>1</v>
      </c>
      <c r="H66" s="35"/>
      <c r="I66" s="35"/>
      <c r="J66" s="35"/>
      <c r="K66" s="34" t="s">
        <v>0</v>
      </c>
      <c r="L66" s="54"/>
      <c r="M66" s="54"/>
    </row>
    <row r="67" spans="1:13" ht="14.5">
      <c r="A67" s="35">
        <v>1</v>
      </c>
      <c r="B67" s="36" t="s">
        <v>72</v>
      </c>
      <c r="C67" s="35"/>
      <c r="D67" s="35"/>
      <c r="E67" s="35"/>
      <c r="F67" s="35"/>
      <c r="G67" s="36" t="s">
        <v>3</v>
      </c>
      <c r="H67" s="35"/>
      <c r="I67" s="35"/>
      <c r="J67" s="35"/>
      <c r="K67" s="35" t="s">
        <v>49</v>
      </c>
      <c r="L67" s="54"/>
      <c r="M67" s="54"/>
    </row>
    <row r="68" spans="1:13" ht="14.5">
      <c r="A68" s="35">
        <v>2</v>
      </c>
      <c r="B68" s="37">
        <v>46022</v>
      </c>
      <c r="C68" s="35"/>
      <c r="D68" s="35"/>
      <c r="E68" s="35"/>
      <c r="F68" s="35"/>
      <c r="G68" s="38" t="e">
        <f>CONCATENATE("15/12/",(#REF!-1))</f>
        <v>#REF!</v>
      </c>
      <c r="H68" s="35"/>
      <c r="I68" s="35"/>
      <c r="J68" s="35"/>
      <c r="K68" s="35" t="s">
        <v>50</v>
      </c>
      <c r="L68" s="54"/>
      <c r="M68" s="54"/>
    </row>
    <row r="69" spans="1:13" ht="14.5">
      <c r="A69" s="35">
        <v>3</v>
      </c>
      <c r="B69" s="39">
        <f>B68</f>
        <v>46022</v>
      </c>
      <c r="C69" s="35"/>
      <c r="D69" s="35"/>
      <c r="E69" s="35"/>
      <c r="F69" s="35"/>
      <c r="G69" s="38"/>
      <c r="H69" s="35"/>
      <c r="I69" s="35"/>
      <c r="J69" s="35"/>
      <c r="K69" s="35" t="s">
        <v>52</v>
      </c>
      <c r="L69" s="54"/>
      <c r="M69" s="54"/>
    </row>
    <row r="70" spans="1:13" ht="16.5">
      <c r="A70" s="35">
        <v>4</v>
      </c>
      <c r="B70" s="36" t="s">
        <v>73</v>
      </c>
      <c r="C70" s="35"/>
      <c r="D70" s="35"/>
      <c r="E70" s="35"/>
      <c r="F70" s="35"/>
      <c r="G70" s="38"/>
      <c r="H70" s="35"/>
      <c r="I70" s="35"/>
      <c r="J70" s="35"/>
      <c r="K70" s="35"/>
      <c r="L70" s="54"/>
      <c r="M70" s="54"/>
    </row>
    <row r="71" spans="1:13" ht="14.5">
      <c r="A71" s="35">
        <v>5</v>
      </c>
      <c r="B71" s="38">
        <v>46022</v>
      </c>
      <c r="C71" s="35"/>
      <c r="D71" s="35"/>
      <c r="E71" s="35"/>
      <c r="F71" s="40" t="s">
        <v>10</v>
      </c>
      <c r="G71" s="38"/>
      <c r="H71" s="35"/>
      <c r="I71" s="35"/>
      <c r="J71" s="35"/>
      <c r="K71" s="35"/>
      <c r="L71" s="54"/>
      <c r="M71" s="54"/>
    </row>
    <row r="72" spans="1:13" ht="14.5">
      <c r="A72" s="35">
        <v>6</v>
      </c>
      <c r="B72" s="39">
        <f>B71</f>
        <v>46022</v>
      </c>
      <c r="C72" s="35"/>
      <c r="D72" s="35"/>
      <c r="E72" s="35"/>
      <c r="F72" s="35" t="s">
        <v>4</v>
      </c>
      <c r="G72" s="38"/>
      <c r="H72" s="35"/>
      <c r="I72" s="35"/>
      <c r="J72" s="35"/>
      <c r="K72" s="35"/>
      <c r="L72" s="54"/>
      <c r="M72" s="54"/>
    </row>
    <row r="73" spans="1:13" ht="14.5">
      <c r="A73" s="35">
        <v>7</v>
      </c>
      <c r="B73" s="35"/>
      <c r="C73" s="35"/>
      <c r="D73" s="35"/>
      <c r="E73" s="35"/>
      <c r="F73" s="35" t="s">
        <v>2</v>
      </c>
      <c r="G73" s="38"/>
      <c r="H73" s="35"/>
      <c r="I73" s="35"/>
      <c r="J73" s="35"/>
      <c r="K73" s="35"/>
      <c r="L73" s="54"/>
      <c r="M73" s="54"/>
    </row>
    <row r="74" spans="1:13" ht="14.5">
      <c r="A74" s="35">
        <v>8</v>
      </c>
      <c r="B74" s="35"/>
      <c r="C74" s="35"/>
      <c r="D74" s="35"/>
      <c r="E74" s="35"/>
      <c r="F74" s="35"/>
      <c r="G74" s="38"/>
      <c r="H74" s="35"/>
      <c r="I74" s="35"/>
      <c r="J74" s="35"/>
      <c r="K74" s="35"/>
      <c r="L74" s="54"/>
      <c r="M74" s="54"/>
    </row>
    <row r="75" spans="1:13" ht="14.5">
      <c r="A75" s="35">
        <v>9</v>
      </c>
      <c r="B75" s="35"/>
      <c r="C75" s="35"/>
      <c r="D75" s="35"/>
      <c r="E75" s="35"/>
      <c r="F75" s="35"/>
      <c r="G75" s="38"/>
      <c r="H75" s="35"/>
      <c r="I75" s="35"/>
      <c r="J75" s="35"/>
      <c r="K75" s="35"/>
      <c r="L75" s="54"/>
      <c r="M75" s="54"/>
    </row>
    <row r="76" spans="1:13" ht="14.5">
      <c r="A76" s="35">
        <v>10</v>
      </c>
      <c r="B76" s="35"/>
      <c r="C76" s="35"/>
      <c r="D76" s="35"/>
      <c r="E76" s="35"/>
      <c r="F76" s="35"/>
      <c r="G76" s="41"/>
      <c r="H76" s="35"/>
      <c r="I76" s="35"/>
      <c r="J76" s="35"/>
      <c r="K76" s="35"/>
      <c r="L76" s="54"/>
      <c r="M76" s="54"/>
    </row>
    <row r="77" spans="1:13">
      <c r="J77" s="54"/>
      <c r="K77" s="54"/>
      <c r="L77" s="54"/>
      <c r="M77" s="54"/>
    </row>
    <row r="78" spans="1:13">
      <c r="J78" s="54"/>
      <c r="K78" s="54"/>
      <c r="L78" s="54"/>
      <c r="M78" s="54"/>
    </row>
    <row r="79" spans="1:13">
      <c r="J79" s="54"/>
      <c r="K79" s="54"/>
      <c r="L79" s="54"/>
      <c r="M79" s="54"/>
    </row>
    <row r="80" spans="1:13">
      <c r="J80" s="54"/>
      <c r="K80" s="54"/>
      <c r="L80" s="54"/>
      <c r="M80" s="5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Classement des propositions AUE</vt:lpstr>
      <vt:lpstr>Sources</vt:lpstr>
      <vt:lpstr>'Classement des propositions AUE'!Impression_des_titres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REGNER Geneviève</dc:creator>
  <cp:lastModifiedBy>ESP1</cp:lastModifiedBy>
  <cp:revision>1</cp:revision>
  <cp:lastPrinted>2023-04-06T09:44:46Z</cp:lastPrinted>
  <dcterms:created xsi:type="dcterms:W3CDTF">2020-10-05T17:32:04Z</dcterms:created>
  <dcterms:modified xsi:type="dcterms:W3CDTF">2026-02-16T14:52:47Z</dcterms:modified>
</cp:coreProperties>
</file>